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AMX-SN\Desktop\"/>
    </mc:Choice>
  </mc:AlternateContent>
  <xr:revisionPtr revIDLastSave="0" documentId="13_ncr:1_{0C98011D-2AE2-4954-8B2A-31F5A4A2A62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Лист1" sheetId="1" r:id="rId1"/>
  </sheets>
  <definedNames>
    <definedName name="_xlnm.Print_Area" localSheetId="0">Лист1!$A$2:$F$111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8" i="1" l="1"/>
  <c r="F18" i="1" l="1"/>
  <c r="F108" i="1"/>
  <c r="D108" i="1"/>
  <c r="D109" i="1"/>
  <c r="F109" i="1" s="1"/>
  <c r="D20" i="1"/>
  <c r="F20" i="1" s="1"/>
  <c r="D37" i="1"/>
  <c r="F37" i="1" s="1"/>
  <c r="D105" i="1"/>
  <c r="F105" i="1" s="1"/>
  <c r="D106" i="1"/>
  <c r="F106" i="1" s="1"/>
  <c r="D107" i="1"/>
  <c r="F107" i="1" s="1"/>
  <c r="F66" i="1"/>
  <c r="F68" i="1"/>
  <c r="F78" i="1"/>
  <c r="D5" i="1"/>
  <c r="F5" i="1" s="1"/>
  <c r="D6" i="1"/>
  <c r="F6" i="1" s="1"/>
  <c r="D7" i="1"/>
  <c r="F7" i="1" s="1"/>
  <c r="D8" i="1"/>
  <c r="F8" i="1" s="1"/>
  <c r="D9" i="1"/>
  <c r="F9" i="1" s="1"/>
  <c r="D10" i="1"/>
  <c r="F10" i="1" s="1"/>
  <c r="D11" i="1"/>
  <c r="F11" i="1" s="1"/>
  <c r="D12" i="1"/>
  <c r="F12" i="1" s="1"/>
  <c r="D13" i="1"/>
  <c r="F13" i="1" s="1"/>
  <c r="D14" i="1"/>
  <c r="F14" i="1" s="1"/>
  <c r="D15" i="1"/>
  <c r="F15" i="1" s="1"/>
  <c r="D16" i="1"/>
  <c r="F16" i="1" s="1"/>
  <c r="D17" i="1"/>
  <c r="F17" i="1" s="1"/>
  <c r="D19" i="1"/>
  <c r="F19" i="1" s="1"/>
  <c r="D21" i="1"/>
  <c r="F21" i="1" s="1"/>
  <c r="D22" i="1"/>
  <c r="F22" i="1" s="1"/>
  <c r="D23" i="1"/>
  <c r="F23" i="1" s="1"/>
  <c r="D24" i="1"/>
  <c r="F24" i="1" s="1"/>
  <c r="D25" i="1"/>
  <c r="F25" i="1" s="1"/>
  <c r="D26" i="1"/>
  <c r="F26" i="1" s="1"/>
  <c r="D27" i="1"/>
  <c r="F27" i="1" s="1"/>
  <c r="D28" i="1"/>
  <c r="F28" i="1" s="1"/>
  <c r="D29" i="1"/>
  <c r="F29" i="1" s="1"/>
  <c r="D30" i="1"/>
  <c r="F30" i="1" s="1"/>
  <c r="D31" i="1"/>
  <c r="F31" i="1" s="1"/>
  <c r="D32" i="1"/>
  <c r="F32" i="1" s="1"/>
  <c r="D33" i="1"/>
  <c r="F33" i="1" s="1"/>
  <c r="D34" i="1"/>
  <c r="F34" i="1" s="1"/>
  <c r="D35" i="1"/>
  <c r="F35" i="1" s="1"/>
  <c r="D36" i="1"/>
  <c r="F36" i="1" s="1"/>
  <c r="D38" i="1"/>
  <c r="F38" i="1" s="1"/>
  <c r="D39" i="1"/>
  <c r="F39" i="1" s="1"/>
  <c r="D40" i="1"/>
  <c r="F40" i="1" s="1"/>
  <c r="D41" i="1"/>
  <c r="F41" i="1" s="1"/>
  <c r="D42" i="1"/>
  <c r="F42" i="1" s="1"/>
  <c r="D43" i="1"/>
  <c r="F43" i="1" s="1"/>
  <c r="D44" i="1"/>
  <c r="F44" i="1" s="1"/>
  <c r="F45" i="1"/>
  <c r="D46" i="1"/>
  <c r="F46" i="1" s="1"/>
  <c r="D47" i="1"/>
  <c r="F47" i="1" s="1"/>
  <c r="D48" i="1"/>
  <c r="F48" i="1" s="1"/>
  <c r="D49" i="1"/>
  <c r="F49" i="1" s="1"/>
  <c r="D50" i="1"/>
  <c r="F50" i="1" s="1"/>
  <c r="D51" i="1"/>
  <c r="F51" i="1" s="1"/>
  <c r="D52" i="1"/>
  <c r="F52" i="1" s="1"/>
  <c r="D53" i="1"/>
  <c r="F53" i="1" s="1"/>
  <c r="D54" i="1"/>
  <c r="F54" i="1" s="1"/>
  <c r="D55" i="1"/>
  <c r="F55" i="1" s="1"/>
  <c r="D56" i="1"/>
  <c r="F56" i="1" s="1"/>
  <c r="D57" i="1"/>
  <c r="F57" i="1" s="1"/>
  <c r="D58" i="1"/>
  <c r="F58" i="1" s="1"/>
  <c r="D59" i="1"/>
  <c r="F59" i="1" s="1"/>
  <c r="D60" i="1"/>
  <c r="F60" i="1" s="1"/>
  <c r="D61" i="1"/>
  <c r="F61" i="1" s="1"/>
  <c r="D62" i="1"/>
  <c r="F62" i="1" s="1"/>
  <c r="D63" i="1"/>
  <c r="F63" i="1" s="1"/>
  <c r="D64" i="1"/>
  <c r="F64" i="1" s="1"/>
  <c r="D65" i="1"/>
  <c r="F65" i="1" s="1"/>
  <c r="D67" i="1"/>
  <c r="F67" i="1" s="1"/>
  <c r="D69" i="1"/>
  <c r="F69" i="1" s="1"/>
  <c r="D70" i="1"/>
  <c r="F70" i="1" s="1"/>
  <c r="D71" i="1"/>
  <c r="F71" i="1" s="1"/>
  <c r="D72" i="1"/>
  <c r="F72" i="1" s="1"/>
  <c r="D73" i="1"/>
  <c r="F73" i="1" s="1"/>
  <c r="D74" i="1"/>
  <c r="F74" i="1" s="1"/>
  <c r="D75" i="1"/>
  <c r="F75" i="1" s="1"/>
  <c r="D76" i="1"/>
  <c r="F76" i="1" s="1"/>
  <c r="D77" i="1"/>
  <c r="F77" i="1" s="1"/>
  <c r="D79" i="1"/>
  <c r="F79" i="1" s="1"/>
  <c r="D80" i="1"/>
  <c r="F80" i="1" s="1"/>
  <c r="D81" i="1"/>
  <c r="F81" i="1" s="1"/>
  <c r="D82" i="1"/>
  <c r="F82" i="1" s="1"/>
  <c r="D83" i="1"/>
  <c r="F83" i="1" s="1"/>
  <c r="D84" i="1"/>
  <c r="F84" i="1" s="1"/>
  <c r="D85" i="1"/>
  <c r="F85" i="1" s="1"/>
  <c r="D86" i="1"/>
  <c r="F86" i="1" s="1"/>
  <c r="D87" i="1"/>
  <c r="F87" i="1" s="1"/>
  <c r="D88" i="1"/>
  <c r="F88" i="1" s="1"/>
  <c r="D89" i="1"/>
  <c r="F89" i="1" s="1"/>
  <c r="D90" i="1"/>
  <c r="F90" i="1" s="1"/>
  <c r="D91" i="1"/>
  <c r="F91" i="1" s="1"/>
  <c r="D92" i="1"/>
  <c r="F92" i="1" s="1"/>
  <c r="D93" i="1"/>
  <c r="F93" i="1" s="1"/>
  <c r="D94" i="1"/>
  <c r="F94" i="1" s="1"/>
  <c r="D95" i="1"/>
  <c r="F95" i="1" s="1"/>
  <c r="D96" i="1"/>
  <c r="F96" i="1" s="1"/>
  <c r="D97" i="1"/>
  <c r="F97" i="1" s="1"/>
  <c r="D98" i="1"/>
  <c r="F98" i="1" s="1"/>
  <c r="D99" i="1"/>
  <c r="F99" i="1" s="1"/>
  <c r="D100" i="1"/>
  <c r="F100" i="1" s="1"/>
  <c r="D101" i="1"/>
  <c r="F101" i="1" s="1"/>
  <c r="D102" i="1"/>
  <c r="F102" i="1" s="1"/>
  <c r="D4" i="1"/>
  <c r="F4" i="1" s="1"/>
  <c r="D103" i="1" l="1"/>
  <c r="F103" i="1"/>
  <c r="D110" i="1" l="1"/>
</calcChain>
</file>

<file path=xl/sharedStrings.xml><?xml version="1.0" encoding="utf-8"?>
<sst xmlns="http://schemas.openxmlformats.org/spreadsheetml/2006/main" count="17" uniqueCount="17">
  <si>
    <t>№ участка</t>
  </si>
  <si>
    <t>предыдущие показания</t>
  </si>
  <si>
    <t>текущие показания</t>
  </si>
  <si>
    <t>потребление за месяц, кВт/ч</t>
  </si>
  <si>
    <t>тариф</t>
  </si>
  <si>
    <t>стоимость, руб.</t>
  </si>
  <si>
    <t>Скважина</t>
  </si>
  <si>
    <t>Уличное освещение</t>
  </si>
  <si>
    <t>Ворота, видеокамера</t>
  </si>
  <si>
    <t>70 (66)</t>
  </si>
  <si>
    <t>счетчик ТП</t>
  </si>
  <si>
    <t>ИТОГО:</t>
  </si>
  <si>
    <t>ВСЕГО:</t>
  </si>
  <si>
    <t>По счету АО Мосэнергосбыт</t>
  </si>
  <si>
    <t>Сентябрь 2026 года</t>
  </si>
  <si>
    <t>Дата снятия показаний 29.09.2026</t>
  </si>
  <si>
    <t>с учетом переплаты за июль-август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</si>
</sst>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"/>
    <numFmt numFmtId="165" formatCode="_-* #,##0_-;\-* #,##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3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wrapText="1"/>
    </xf>
    <xf numFmtId="0" fontId="8" fillId="0" borderId="0" xfId="0" applyFont="1"/>
    <xf numFmtId="165" fontId="4" fillId="0" borderId="1" xfId="1" applyNumberFormat="1" applyFont="1" applyBorder="1" applyAlignment="1">
      <alignment horizontal="center" vertical="center"/>
    </xf>
    <xf numFmtId="165" fontId="4" fillId="0" borderId="1" xfId="1" applyNumberFormat="1" applyFont="1" applyFill="1" applyBorder="1" applyAlignment="1">
      <alignment horizontal="center" vertical="center"/>
    </xf>
    <xf numFmtId="165" fontId="4" fillId="2" borderId="1" xfId="1" applyNumberFormat="1" applyFont="1" applyFill="1" applyBorder="1" applyAlignment="1">
      <alignment horizontal="center" vertical="center"/>
    </xf>
    <xf numFmtId="165" fontId="5" fillId="0" borderId="1" xfId="1" applyNumberFormat="1" applyFont="1" applyBorder="1" applyAlignment="1">
      <alignment horizontal="center" vertical="center"/>
    </xf>
    <xf numFmtId="165" fontId="7" fillId="0" borderId="0" xfId="0" applyNumberFormat="1" applyFont="1"/>
    <xf numFmtId="0" fontId="2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65" fontId="5" fillId="0" borderId="0" xfId="1" applyNumberFormat="1" applyFont="1" applyBorder="1" applyAlignment="1">
      <alignment horizontal="center" vertical="center"/>
    </xf>
    <xf numFmtId="43" fontId="2" fillId="0" borderId="1" xfId="1" applyFont="1" applyBorder="1" applyAlignment="1">
      <alignment horizontal="center" vertical="center"/>
    </xf>
    <xf numFmtId="2" fontId="4" fillId="2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65" fontId="4" fillId="3" borderId="1" xfId="1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0" fillId="0" borderId="0" xfId="0" applyNumberFormat="1"/>
    <xf numFmtId="165" fontId="7" fillId="0" borderId="0" xfId="0" applyNumberFormat="1" applyFont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9" fillId="2" borderId="0" xfId="0" applyFont="1" applyFill="1" applyAlignment="1">
      <alignment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3"/>
  <sheetViews>
    <sheetView tabSelected="1" zoomScale="85" zoomScaleNormal="85" workbookViewId="0">
      <selection activeCell="G115" sqref="G115"/>
    </sheetView>
  </sheetViews>
  <sheetFormatPr defaultRowHeight="15" x14ac:dyDescent="0.25"/>
  <cols>
    <col min="1" max="1" width="14" customWidth="1"/>
    <col min="2" max="2" width="15.7109375" customWidth="1"/>
    <col min="3" max="3" width="15.85546875" customWidth="1"/>
    <col min="4" max="4" width="15.5703125" customWidth="1"/>
    <col min="5" max="5" width="12.85546875" customWidth="1"/>
    <col min="6" max="6" width="14.85546875" customWidth="1"/>
    <col min="7" max="7" width="20.42578125" style="14" customWidth="1"/>
    <col min="8" max="8" width="9.140625" style="14"/>
  </cols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32" t="s">
        <v>14</v>
      </c>
      <c r="B2" s="32"/>
      <c r="C2" s="32"/>
      <c r="D2" s="32"/>
      <c r="E2" s="32"/>
      <c r="F2" s="32"/>
    </row>
    <row r="3" spans="1:6" ht="25.5" x14ac:dyDescent="0.25">
      <c r="A3" s="4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</row>
    <row r="4" spans="1:6" ht="18.75" x14ac:dyDescent="0.25">
      <c r="A4" s="7">
        <v>2</v>
      </c>
      <c r="B4" s="6">
        <v>9642.1</v>
      </c>
      <c r="C4" s="6">
        <v>9687.2999999999993</v>
      </c>
      <c r="D4" s="6">
        <f>C4-B4</f>
        <v>45.199999999998909</v>
      </c>
      <c r="E4" s="6">
        <v>8.3800000000000008</v>
      </c>
      <c r="F4" s="17">
        <f>D4*E4</f>
        <v>378.77599999999092</v>
      </c>
    </row>
    <row r="5" spans="1:6" ht="18.75" x14ac:dyDescent="0.25">
      <c r="A5" s="7">
        <v>3</v>
      </c>
      <c r="B5" s="9">
        <v>1486.53</v>
      </c>
      <c r="C5" s="9">
        <v>1593.31</v>
      </c>
      <c r="D5" s="9">
        <f t="shared" ref="D5:D67" si="0">C5-B5</f>
        <v>106.77999999999997</v>
      </c>
      <c r="E5" s="9">
        <v>8.3800000000000008</v>
      </c>
      <c r="F5" s="18">
        <f t="shared" ref="F5:F68" si="1">D5*E5</f>
        <v>894.81639999999982</v>
      </c>
    </row>
    <row r="6" spans="1:6" ht="18.75" x14ac:dyDescent="0.25">
      <c r="A6" s="7">
        <v>4</v>
      </c>
      <c r="B6" s="12">
        <v>1529.7</v>
      </c>
      <c r="C6" s="12">
        <v>1529.7</v>
      </c>
      <c r="D6" s="11">
        <f t="shared" si="0"/>
        <v>0</v>
      </c>
      <c r="E6" s="11">
        <v>8.3800000000000008</v>
      </c>
      <c r="F6" s="19">
        <f t="shared" si="1"/>
        <v>0</v>
      </c>
    </row>
    <row r="7" spans="1:6" ht="18.75" x14ac:dyDescent="0.25">
      <c r="A7" s="7">
        <v>5</v>
      </c>
      <c r="B7" s="11">
        <v>12331</v>
      </c>
      <c r="C7" s="11">
        <v>12402.9</v>
      </c>
      <c r="D7" s="11">
        <f t="shared" si="0"/>
        <v>71.899999999999636</v>
      </c>
      <c r="E7" s="11">
        <v>8.3800000000000008</v>
      </c>
      <c r="F7" s="19">
        <f t="shared" si="1"/>
        <v>602.52199999999698</v>
      </c>
    </row>
    <row r="8" spans="1:6" ht="18.75" x14ac:dyDescent="0.25">
      <c r="A8" s="7">
        <v>6</v>
      </c>
      <c r="B8" s="6">
        <v>78697.2</v>
      </c>
      <c r="C8" s="6">
        <v>79450.100000000006</v>
      </c>
      <c r="D8" s="6">
        <f t="shared" si="0"/>
        <v>752.90000000000873</v>
      </c>
      <c r="E8" s="6">
        <v>8.3800000000000008</v>
      </c>
      <c r="F8" s="17">
        <f t="shared" si="1"/>
        <v>6309.3020000000733</v>
      </c>
    </row>
    <row r="9" spans="1:6" ht="18.75" x14ac:dyDescent="0.25">
      <c r="A9" s="7">
        <v>7</v>
      </c>
      <c r="B9" s="6">
        <v>13936.1</v>
      </c>
      <c r="C9" s="6">
        <v>14526.1</v>
      </c>
      <c r="D9" s="6">
        <f t="shared" si="0"/>
        <v>590</v>
      </c>
      <c r="E9" s="6">
        <v>8.3800000000000008</v>
      </c>
      <c r="F9" s="17">
        <f t="shared" si="1"/>
        <v>4944.2000000000007</v>
      </c>
    </row>
    <row r="10" spans="1:6" ht="18.75" x14ac:dyDescent="0.25">
      <c r="A10" s="7">
        <v>8</v>
      </c>
      <c r="B10" s="10">
        <v>23923</v>
      </c>
      <c r="C10" s="10">
        <v>24361.4</v>
      </c>
      <c r="D10" s="6">
        <f t="shared" si="0"/>
        <v>438.40000000000146</v>
      </c>
      <c r="E10" s="6">
        <v>8.3800000000000008</v>
      </c>
      <c r="F10" s="17">
        <f t="shared" si="1"/>
        <v>3673.7920000000126</v>
      </c>
    </row>
    <row r="11" spans="1:6" ht="18.75" x14ac:dyDescent="0.25">
      <c r="A11" s="7">
        <v>9</v>
      </c>
      <c r="B11" s="10">
        <v>839</v>
      </c>
      <c r="C11" s="10">
        <v>842.3</v>
      </c>
      <c r="D11" s="6">
        <f t="shared" si="0"/>
        <v>3.2999999999999545</v>
      </c>
      <c r="E11" s="6">
        <v>8.3800000000000008</v>
      </c>
      <c r="F11" s="17">
        <f t="shared" si="1"/>
        <v>27.65399999999962</v>
      </c>
    </row>
    <row r="12" spans="1:6" ht="18.75" x14ac:dyDescent="0.25">
      <c r="A12" s="7">
        <v>10</v>
      </c>
      <c r="B12" s="6">
        <v>7688.2</v>
      </c>
      <c r="C12" s="6">
        <v>7755.6</v>
      </c>
      <c r="D12" s="6">
        <f t="shared" si="0"/>
        <v>67.400000000000546</v>
      </c>
      <c r="E12" s="6">
        <v>8.3800000000000008</v>
      </c>
      <c r="F12" s="17">
        <f t="shared" si="1"/>
        <v>564.81200000000467</v>
      </c>
    </row>
    <row r="13" spans="1:6" ht="18.75" x14ac:dyDescent="0.25">
      <c r="A13" s="7">
        <v>11</v>
      </c>
      <c r="B13" s="6">
        <v>3443</v>
      </c>
      <c r="C13" s="6">
        <v>3480.1</v>
      </c>
      <c r="D13" s="6">
        <f t="shared" si="0"/>
        <v>37.099999999999909</v>
      </c>
      <c r="E13" s="6">
        <v>8.3800000000000008</v>
      </c>
      <c r="F13" s="17">
        <f t="shared" si="1"/>
        <v>310.89799999999929</v>
      </c>
    </row>
    <row r="14" spans="1:6" ht="18.75" x14ac:dyDescent="0.25">
      <c r="A14" s="7">
        <v>12</v>
      </c>
      <c r="B14" s="6">
        <v>6636.6</v>
      </c>
      <c r="C14" s="6">
        <v>6705.5</v>
      </c>
      <c r="D14" s="6">
        <f t="shared" si="0"/>
        <v>68.899999999999636</v>
      </c>
      <c r="E14" s="6">
        <v>8.3800000000000008</v>
      </c>
      <c r="F14" s="17">
        <f t="shared" si="1"/>
        <v>577.38199999999699</v>
      </c>
    </row>
    <row r="15" spans="1:6" ht="18.75" x14ac:dyDescent="0.25">
      <c r="A15" s="7">
        <v>13</v>
      </c>
      <c r="B15" s="10">
        <v>6524</v>
      </c>
      <c r="C15" s="10">
        <v>6593.9</v>
      </c>
      <c r="D15" s="6">
        <f t="shared" si="0"/>
        <v>69.899999999999636</v>
      </c>
      <c r="E15" s="6">
        <v>8.3800000000000008</v>
      </c>
      <c r="F15" s="17">
        <f t="shared" si="1"/>
        <v>585.76199999999699</v>
      </c>
    </row>
    <row r="16" spans="1:6" ht="18.75" x14ac:dyDescent="0.25">
      <c r="A16" s="7">
        <v>14</v>
      </c>
      <c r="B16" s="6">
        <v>2766.3</v>
      </c>
      <c r="C16" s="6">
        <v>2775</v>
      </c>
      <c r="D16" s="6">
        <f t="shared" si="0"/>
        <v>8.6999999999998181</v>
      </c>
      <c r="E16" s="6">
        <v>8.3800000000000008</v>
      </c>
      <c r="F16" s="17">
        <f t="shared" si="1"/>
        <v>72.905999999998485</v>
      </c>
    </row>
    <row r="17" spans="1:8" ht="18.75" x14ac:dyDescent="0.25">
      <c r="A17" s="7">
        <v>15</v>
      </c>
      <c r="B17" s="6">
        <v>4205.7</v>
      </c>
      <c r="C17" s="6">
        <v>4292.3999999999996</v>
      </c>
      <c r="D17" s="6">
        <f t="shared" si="0"/>
        <v>86.699999999999818</v>
      </c>
      <c r="E17" s="6">
        <v>8.3800000000000008</v>
      </c>
      <c r="F17" s="17">
        <f t="shared" si="1"/>
        <v>726.54599999999857</v>
      </c>
    </row>
    <row r="18" spans="1:8" ht="29.25" customHeight="1" x14ac:dyDescent="0.25">
      <c r="A18" s="7">
        <v>16</v>
      </c>
      <c r="B18" s="11">
        <v>96247.4</v>
      </c>
      <c r="C18" s="11">
        <v>97613.4</v>
      </c>
      <c r="D18" s="6">
        <f t="shared" si="0"/>
        <v>1366</v>
      </c>
      <c r="E18" s="6">
        <v>8.3800000000000008</v>
      </c>
      <c r="F18" s="28">
        <f>D18*E18-3106</f>
        <v>8341.0800000000017</v>
      </c>
      <c r="G18" s="35" t="s">
        <v>16</v>
      </c>
      <c r="H18" s="21"/>
    </row>
    <row r="19" spans="1:8" ht="18.75" x14ac:dyDescent="0.25">
      <c r="A19" s="7">
        <v>17</v>
      </c>
      <c r="B19" s="6">
        <v>1121.7</v>
      </c>
      <c r="C19" s="6">
        <v>1121.7</v>
      </c>
      <c r="D19" s="6">
        <f t="shared" si="0"/>
        <v>0</v>
      </c>
      <c r="E19" s="6">
        <v>8.3800000000000008</v>
      </c>
      <c r="F19" s="17">
        <f t="shared" si="1"/>
        <v>0</v>
      </c>
    </row>
    <row r="20" spans="1:8" ht="21" customHeight="1" x14ac:dyDescent="0.25">
      <c r="A20" s="13">
        <v>18</v>
      </c>
      <c r="B20" s="26">
        <v>1374.98</v>
      </c>
      <c r="C20" s="26">
        <v>1382.35</v>
      </c>
      <c r="D20" s="12">
        <f>(C20-B20)*40</f>
        <v>294.79999999999563</v>
      </c>
      <c r="E20" s="11">
        <v>8.3800000000000008</v>
      </c>
      <c r="F20" s="19">
        <f t="shared" si="1"/>
        <v>2470.4239999999636</v>
      </c>
      <c r="G20" s="15"/>
    </row>
    <row r="21" spans="1:8" ht="18.75" x14ac:dyDescent="0.25">
      <c r="A21" s="7">
        <v>19</v>
      </c>
      <c r="B21" s="11"/>
      <c r="C21" s="11"/>
      <c r="D21" s="6">
        <f t="shared" si="0"/>
        <v>0</v>
      </c>
      <c r="E21" s="6"/>
      <c r="F21" s="17">
        <f t="shared" si="1"/>
        <v>0</v>
      </c>
    </row>
    <row r="22" spans="1:8" ht="18.75" x14ac:dyDescent="0.25">
      <c r="A22" s="7">
        <v>20</v>
      </c>
      <c r="B22" s="6">
        <v>81.3</v>
      </c>
      <c r="C22" s="6">
        <v>81.3</v>
      </c>
      <c r="D22" s="6">
        <f t="shared" si="0"/>
        <v>0</v>
      </c>
      <c r="E22" s="6">
        <v>8.3800000000000008</v>
      </c>
      <c r="F22" s="17">
        <f t="shared" si="1"/>
        <v>0</v>
      </c>
    </row>
    <row r="23" spans="1:8" ht="18.75" x14ac:dyDescent="0.25">
      <c r="A23" s="7">
        <v>21</v>
      </c>
      <c r="B23" s="6">
        <v>617.4</v>
      </c>
      <c r="C23" s="6">
        <v>619</v>
      </c>
      <c r="D23" s="6">
        <f t="shared" si="0"/>
        <v>1.6000000000000227</v>
      </c>
      <c r="E23" s="6">
        <v>8.3800000000000008</v>
      </c>
      <c r="F23" s="17">
        <f t="shared" si="1"/>
        <v>13.408000000000191</v>
      </c>
    </row>
    <row r="24" spans="1:8" ht="18.75" x14ac:dyDescent="0.25">
      <c r="A24" s="7">
        <v>22</v>
      </c>
      <c r="B24" s="6">
        <v>2133.9</v>
      </c>
      <c r="C24" s="6">
        <v>2144.8000000000002</v>
      </c>
      <c r="D24" s="6">
        <f t="shared" si="0"/>
        <v>10.900000000000091</v>
      </c>
      <c r="E24" s="6">
        <v>8.3800000000000008</v>
      </c>
      <c r="F24" s="17">
        <f t="shared" si="1"/>
        <v>91.342000000000766</v>
      </c>
    </row>
    <row r="25" spans="1:8" ht="18.75" x14ac:dyDescent="0.25">
      <c r="A25" s="7">
        <v>23</v>
      </c>
      <c r="B25" s="11">
        <v>15238.6</v>
      </c>
      <c r="C25" s="11">
        <v>15494.9</v>
      </c>
      <c r="D25" s="11">
        <f t="shared" si="0"/>
        <v>256.29999999999927</v>
      </c>
      <c r="E25" s="11">
        <v>8.3800000000000008</v>
      </c>
      <c r="F25" s="19">
        <f t="shared" si="1"/>
        <v>2147.793999999994</v>
      </c>
    </row>
    <row r="26" spans="1:8" ht="18.75" x14ac:dyDescent="0.25">
      <c r="A26" s="7">
        <v>24</v>
      </c>
      <c r="B26" s="6">
        <v>75527</v>
      </c>
      <c r="C26" s="6">
        <v>75767.5</v>
      </c>
      <c r="D26" s="6">
        <f t="shared" si="0"/>
        <v>240.5</v>
      </c>
      <c r="E26" s="6">
        <v>8.3800000000000008</v>
      </c>
      <c r="F26" s="17">
        <f t="shared" si="1"/>
        <v>2015.39</v>
      </c>
    </row>
    <row r="27" spans="1:8" ht="18.75" x14ac:dyDescent="0.25">
      <c r="A27" s="7">
        <v>25</v>
      </c>
      <c r="B27" s="6">
        <v>114.4</v>
      </c>
      <c r="C27" s="6">
        <v>114.4</v>
      </c>
      <c r="D27" s="6">
        <f t="shared" si="0"/>
        <v>0</v>
      </c>
      <c r="E27" s="6">
        <v>8.3800000000000008</v>
      </c>
      <c r="F27" s="17">
        <f t="shared" si="1"/>
        <v>0</v>
      </c>
    </row>
    <row r="28" spans="1:8" ht="18.75" x14ac:dyDescent="0.25">
      <c r="A28" s="7">
        <v>26</v>
      </c>
      <c r="B28" s="6">
        <v>14444.5</v>
      </c>
      <c r="C28" s="6">
        <v>14444.5</v>
      </c>
      <c r="D28" s="6">
        <f t="shared" si="0"/>
        <v>0</v>
      </c>
      <c r="E28" s="6">
        <v>8.3800000000000008</v>
      </c>
      <c r="F28" s="17">
        <f t="shared" si="1"/>
        <v>0</v>
      </c>
    </row>
    <row r="29" spans="1:8" ht="18.75" x14ac:dyDescent="0.25">
      <c r="A29" s="7">
        <v>27</v>
      </c>
      <c r="B29" s="10">
        <v>20612</v>
      </c>
      <c r="C29" s="10">
        <v>21017.9</v>
      </c>
      <c r="D29" s="6">
        <f t="shared" si="0"/>
        <v>405.90000000000146</v>
      </c>
      <c r="E29" s="6">
        <v>8.3800000000000008</v>
      </c>
      <c r="F29" s="17">
        <f t="shared" si="1"/>
        <v>3401.4420000000123</v>
      </c>
    </row>
    <row r="30" spans="1:8" ht="18.75" x14ac:dyDescent="0.25">
      <c r="A30" s="7">
        <v>28</v>
      </c>
      <c r="B30" s="6">
        <v>3430.4</v>
      </c>
      <c r="C30" s="6">
        <v>3521.1</v>
      </c>
      <c r="D30" s="6">
        <f t="shared" si="0"/>
        <v>90.699999999999818</v>
      </c>
      <c r="E30" s="6">
        <v>8.3800000000000008</v>
      </c>
      <c r="F30" s="17">
        <f t="shared" si="1"/>
        <v>760.06599999999855</v>
      </c>
    </row>
    <row r="31" spans="1:8" ht="18.75" x14ac:dyDescent="0.25">
      <c r="A31" s="7">
        <v>29</v>
      </c>
      <c r="B31" s="6">
        <v>85341.4</v>
      </c>
      <c r="C31" s="6">
        <v>85973.5</v>
      </c>
      <c r="D31" s="6">
        <f t="shared" si="0"/>
        <v>632.10000000000582</v>
      </c>
      <c r="E31" s="6">
        <v>8.3800000000000008</v>
      </c>
      <c r="F31" s="17">
        <f t="shared" si="1"/>
        <v>5296.9980000000496</v>
      </c>
    </row>
    <row r="32" spans="1:8" ht="18.75" x14ac:dyDescent="0.25">
      <c r="A32" s="7">
        <v>30</v>
      </c>
      <c r="B32" s="6">
        <v>19728.8</v>
      </c>
      <c r="C32" s="6">
        <v>21454.799999999999</v>
      </c>
      <c r="D32" s="6">
        <f t="shared" si="0"/>
        <v>1726</v>
      </c>
      <c r="E32" s="6">
        <v>8.3800000000000008</v>
      </c>
      <c r="F32" s="17">
        <f t="shared" si="1"/>
        <v>14463.880000000001</v>
      </c>
    </row>
    <row r="33" spans="1:7" ht="18.75" x14ac:dyDescent="0.25">
      <c r="A33" s="7">
        <v>31</v>
      </c>
      <c r="B33" s="6">
        <v>56291.5</v>
      </c>
      <c r="C33" s="6">
        <v>56408.2</v>
      </c>
      <c r="D33" s="6">
        <f t="shared" si="0"/>
        <v>116.69999999999709</v>
      </c>
      <c r="E33" s="6">
        <v>8.3800000000000008</v>
      </c>
      <c r="F33" s="17">
        <f t="shared" si="1"/>
        <v>977.9459999999757</v>
      </c>
    </row>
    <row r="34" spans="1:7" ht="18.75" x14ac:dyDescent="0.25">
      <c r="A34" s="7">
        <v>32</v>
      </c>
      <c r="B34" s="6">
        <v>306.10000000000002</v>
      </c>
      <c r="C34" s="6">
        <v>306.10000000000002</v>
      </c>
      <c r="D34" s="6">
        <f t="shared" si="0"/>
        <v>0</v>
      </c>
      <c r="E34" s="6">
        <v>8.3800000000000008</v>
      </c>
      <c r="F34" s="17">
        <f t="shared" si="1"/>
        <v>0</v>
      </c>
    </row>
    <row r="35" spans="1:7" ht="18.75" x14ac:dyDescent="0.25">
      <c r="A35" s="7">
        <v>33</v>
      </c>
      <c r="B35" s="6"/>
      <c r="C35" s="6"/>
      <c r="D35" s="6">
        <f t="shared" si="0"/>
        <v>0</v>
      </c>
      <c r="E35" s="6"/>
      <c r="F35" s="17">
        <f t="shared" si="1"/>
        <v>0</v>
      </c>
    </row>
    <row r="36" spans="1:7" ht="18.75" x14ac:dyDescent="0.25">
      <c r="A36" s="7">
        <v>34</v>
      </c>
      <c r="B36" s="6">
        <v>13611.1</v>
      </c>
      <c r="C36" s="6">
        <v>13806.9</v>
      </c>
      <c r="D36" s="6">
        <f t="shared" si="0"/>
        <v>195.79999999999927</v>
      </c>
      <c r="E36" s="6">
        <v>8.3800000000000008</v>
      </c>
      <c r="F36" s="17">
        <f t="shared" si="1"/>
        <v>1640.8039999999939</v>
      </c>
    </row>
    <row r="37" spans="1:7" ht="18.75" x14ac:dyDescent="0.25">
      <c r="A37" s="7">
        <v>35</v>
      </c>
      <c r="B37" s="11">
        <v>24078.7</v>
      </c>
      <c r="C37" s="11">
        <v>24535.4</v>
      </c>
      <c r="D37" s="11">
        <f t="shared" si="0"/>
        <v>456.70000000000073</v>
      </c>
      <c r="E37" s="11">
        <v>8.3800000000000008</v>
      </c>
      <c r="F37" s="19">
        <f t="shared" si="1"/>
        <v>3827.1460000000066</v>
      </c>
      <c r="G37" s="15"/>
    </row>
    <row r="38" spans="1:7" ht="18.75" x14ac:dyDescent="0.25">
      <c r="A38" s="7">
        <v>36</v>
      </c>
      <c r="B38" s="11">
        <v>11670.41</v>
      </c>
      <c r="C38" s="11">
        <v>11766.75</v>
      </c>
      <c r="D38" s="6">
        <f t="shared" si="0"/>
        <v>96.340000000000146</v>
      </c>
      <c r="E38" s="6">
        <v>8.3800000000000008</v>
      </c>
      <c r="F38" s="17">
        <f t="shared" si="1"/>
        <v>807.32920000000126</v>
      </c>
    </row>
    <row r="39" spans="1:7" ht="18.75" x14ac:dyDescent="0.25">
      <c r="A39" s="7">
        <v>37</v>
      </c>
      <c r="B39" s="6">
        <v>620.4</v>
      </c>
      <c r="C39" s="6">
        <v>647.6</v>
      </c>
      <c r="D39" s="6">
        <f t="shared" si="0"/>
        <v>27.200000000000045</v>
      </c>
      <c r="E39" s="6">
        <v>8.3800000000000008</v>
      </c>
      <c r="F39" s="17">
        <f t="shared" si="1"/>
        <v>227.9360000000004</v>
      </c>
    </row>
    <row r="40" spans="1:7" ht="18.75" x14ac:dyDescent="0.25">
      <c r="A40" s="7">
        <v>38</v>
      </c>
      <c r="B40" s="6">
        <v>94844.7</v>
      </c>
      <c r="C40" s="6">
        <v>95203.8</v>
      </c>
      <c r="D40" s="6">
        <f t="shared" si="0"/>
        <v>359.10000000000582</v>
      </c>
      <c r="E40" s="6">
        <v>8.3800000000000008</v>
      </c>
      <c r="F40" s="17">
        <f t="shared" si="1"/>
        <v>3009.2580000000489</v>
      </c>
    </row>
    <row r="41" spans="1:7" ht="18.75" x14ac:dyDescent="0.25">
      <c r="A41" s="7">
        <v>39</v>
      </c>
      <c r="B41" s="6">
        <v>1451.7</v>
      </c>
      <c r="C41" s="6">
        <v>1451.7</v>
      </c>
      <c r="D41" s="6">
        <f t="shared" si="0"/>
        <v>0</v>
      </c>
      <c r="E41" s="6">
        <v>8.3800000000000008</v>
      </c>
      <c r="F41" s="17">
        <f t="shared" si="1"/>
        <v>0</v>
      </c>
    </row>
    <row r="42" spans="1:7" ht="18.75" x14ac:dyDescent="0.25">
      <c r="A42" s="7">
        <v>40</v>
      </c>
      <c r="B42" s="6">
        <v>29520.7</v>
      </c>
      <c r="C42" s="6">
        <v>29620.9</v>
      </c>
      <c r="D42" s="6">
        <f t="shared" si="0"/>
        <v>100.20000000000073</v>
      </c>
      <c r="E42" s="6">
        <v>8.3800000000000008</v>
      </c>
      <c r="F42" s="17">
        <f t="shared" si="1"/>
        <v>839.67600000000618</v>
      </c>
    </row>
    <row r="43" spans="1:7" ht="18.75" x14ac:dyDescent="0.25">
      <c r="A43" s="7">
        <v>41</v>
      </c>
      <c r="B43" s="6">
        <v>75115.100000000006</v>
      </c>
      <c r="C43" s="6">
        <v>76123.600000000006</v>
      </c>
      <c r="D43" s="6">
        <f t="shared" si="0"/>
        <v>1008.5</v>
      </c>
      <c r="E43" s="6">
        <v>8.3800000000000008</v>
      </c>
      <c r="F43" s="17">
        <f t="shared" si="1"/>
        <v>8451.2300000000014</v>
      </c>
    </row>
    <row r="44" spans="1:7" ht="18.75" x14ac:dyDescent="0.25">
      <c r="A44" s="7">
        <v>42</v>
      </c>
      <c r="B44" s="6">
        <v>9070.9</v>
      </c>
      <c r="C44" s="6">
        <v>9181.5</v>
      </c>
      <c r="D44" s="6">
        <f t="shared" si="0"/>
        <v>110.60000000000036</v>
      </c>
      <c r="E44" s="6">
        <v>8.3800000000000008</v>
      </c>
      <c r="F44" s="17">
        <f t="shared" si="1"/>
        <v>926.82800000000316</v>
      </c>
    </row>
    <row r="45" spans="1:7" ht="18.75" x14ac:dyDescent="0.25">
      <c r="A45" s="7">
        <v>43</v>
      </c>
      <c r="B45" s="11">
        <v>6560.5</v>
      </c>
      <c r="C45" s="27"/>
      <c r="D45" s="27"/>
      <c r="E45" s="27">
        <v>8.3800000000000008</v>
      </c>
      <c r="F45" s="28">
        <f t="shared" si="1"/>
        <v>0</v>
      </c>
      <c r="G45" s="16"/>
    </row>
    <row r="46" spans="1:7" ht="18.75" x14ac:dyDescent="0.25">
      <c r="A46" s="7">
        <v>44</v>
      </c>
      <c r="B46" s="6">
        <v>409.8</v>
      </c>
      <c r="C46" s="6">
        <v>414.1</v>
      </c>
      <c r="D46" s="6">
        <f t="shared" si="0"/>
        <v>4.3000000000000114</v>
      </c>
      <c r="E46" s="6">
        <v>8.3800000000000008</v>
      </c>
      <c r="F46" s="17">
        <f t="shared" si="1"/>
        <v>36.034000000000098</v>
      </c>
    </row>
    <row r="47" spans="1:7" ht="18.75" x14ac:dyDescent="0.25">
      <c r="A47" s="7">
        <v>45</v>
      </c>
      <c r="B47" s="6">
        <v>18152.2</v>
      </c>
      <c r="C47" s="6">
        <v>18220.099999999999</v>
      </c>
      <c r="D47" s="6">
        <f t="shared" si="0"/>
        <v>67.899999999997817</v>
      </c>
      <c r="E47" s="6">
        <v>8.3800000000000008</v>
      </c>
      <c r="F47" s="17">
        <f t="shared" si="1"/>
        <v>569.00199999998176</v>
      </c>
    </row>
    <row r="48" spans="1:7" ht="18.75" x14ac:dyDescent="0.25">
      <c r="A48" s="7">
        <v>46</v>
      </c>
      <c r="B48" s="6">
        <v>7028.5</v>
      </c>
      <c r="C48" s="6">
        <v>7028.5</v>
      </c>
      <c r="D48" s="6">
        <f t="shared" si="0"/>
        <v>0</v>
      </c>
      <c r="E48" s="6">
        <v>8.3800000000000008</v>
      </c>
      <c r="F48" s="17">
        <f t="shared" si="1"/>
        <v>0</v>
      </c>
    </row>
    <row r="49" spans="1:6" ht="18.75" x14ac:dyDescent="0.25">
      <c r="A49" s="7">
        <v>47</v>
      </c>
      <c r="B49" s="10">
        <v>11138</v>
      </c>
      <c r="C49" s="10">
        <v>11379.6</v>
      </c>
      <c r="D49" s="6">
        <f t="shared" si="0"/>
        <v>241.60000000000036</v>
      </c>
      <c r="E49" s="6">
        <v>8.3800000000000008</v>
      </c>
      <c r="F49" s="17">
        <f t="shared" si="1"/>
        <v>2024.6080000000031</v>
      </c>
    </row>
    <row r="50" spans="1:6" ht="18.75" x14ac:dyDescent="0.25">
      <c r="A50" s="7">
        <v>48</v>
      </c>
      <c r="B50" s="6"/>
      <c r="C50" s="6"/>
      <c r="D50" s="6">
        <f t="shared" si="0"/>
        <v>0</v>
      </c>
      <c r="E50" s="6"/>
      <c r="F50" s="17">
        <f t="shared" si="1"/>
        <v>0</v>
      </c>
    </row>
    <row r="51" spans="1:6" ht="18.75" x14ac:dyDescent="0.25">
      <c r="A51" s="7">
        <v>49</v>
      </c>
      <c r="B51" s="6">
        <v>50424.9</v>
      </c>
      <c r="C51" s="6">
        <v>50714</v>
      </c>
      <c r="D51" s="6">
        <f t="shared" si="0"/>
        <v>289.09999999999854</v>
      </c>
      <c r="E51" s="6">
        <v>8.3800000000000008</v>
      </c>
      <c r="F51" s="17">
        <f t="shared" si="1"/>
        <v>2422.6579999999881</v>
      </c>
    </row>
    <row r="52" spans="1:6" ht="18.75" x14ac:dyDescent="0.25">
      <c r="A52" s="7">
        <v>50</v>
      </c>
      <c r="B52" s="6">
        <v>2098.5</v>
      </c>
      <c r="C52" s="6">
        <v>2148.8000000000002</v>
      </c>
      <c r="D52" s="6">
        <f t="shared" si="0"/>
        <v>50.300000000000182</v>
      </c>
      <c r="E52" s="6">
        <v>8.3800000000000008</v>
      </c>
      <c r="F52" s="17">
        <f t="shared" si="1"/>
        <v>421.51400000000154</v>
      </c>
    </row>
    <row r="53" spans="1:6" ht="18.75" x14ac:dyDescent="0.25">
      <c r="A53" s="7">
        <v>51</v>
      </c>
      <c r="B53" s="6">
        <v>36459.800000000003</v>
      </c>
      <c r="C53" s="6">
        <v>36589.1</v>
      </c>
      <c r="D53" s="6">
        <f t="shared" si="0"/>
        <v>129.29999999999563</v>
      </c>
      <c r="E53" s="6">
        <v>8.3800000000000008</v>
      </c>
      <c r="F53" s="17">
        <f t="shared" si="1"/>
        <v>1083.5339999999635</v>
      </c>
    </row>
    <row r="54" spans="1:6" ht="18.75" x14ac:dyDescent="0.25">
      <c r="A54" s="7">
        <v>52</v>
      </c>
      <c r="B54" s="6">
        <v>1785.4</v>
      </c>
      <c r="C54" s="6">
        <v>1966</v>
      </c>
      <c r="D54" s="6">
        <f t="shared" si="0"/>
        <v>180.59999999999991</v>
      </c>
      <c r="E54" s="6">
        <v>8.3800000000000008</v>
      </c>
      <c r="F54" s="17">
        <f t="shared" si="1"/>
        <v>1513.4279999999994</v>
      </c>
    </row>
    <row r="55" spans="1:6" ht="18.75" x14ac:dyDescent="0.25">
      <c r="A55" s="7">
        <v>53</v>
      </c>
      <c r="B55" s="6"/>
      <c r="C55" s="6"/>
      <c r="D55" s="6">
        <f t="shared" si="0"/>
        <v>0</v>
      </c>
      <c r="E55" s="6"/>
      <c r="F55" s="17">
        <f t="shared" si="1"/>
        <v>0</v>
      </c>
    </row>
    <row r="56" spans="1:6" ht="18.75" x14ac:dyDescent="0.25">
      <c r="A56" s="7">
        <v>54</v>
      </c>
      <c r="B56" s="6">
        <v>2138.3000000000002</v>
      </c>
      <c r="C56" s="6">
        <v>2141.6</v>
      </c>
      <c r="D56" s="6">
        <f t="shared" si="0"/>
        <v>3.2999999999997272</v>
      </c>
      <c r="E56" s="6">
        <v>8.3800000000000008</v>
      </c>
      <c r="F56" s="17">
        <f t="shared" si="1"/>
        <v>27.653999999997716</v>
      </c>
    </row>
    <row r="57" spans="1:6" ht="18.75" x14ac:dyDescent="0.25">
      <c r="A57" s="7">
        <v>55</v>
      </c>
      <c r="B57" s="6">
        <v>275.7</v>
      </c>
      <c r="C57" s="6">
        <v>288.39999999999998</v>
      </c>
      <c r="D57" s="6">
        <f t="shared" si="0"/>
        <v>12.699999999999989</v>
      </c>
      <c r="E57" s="6">
        <v>8.3800000000000008</v>
      </c>
      <c r="F57" s="17">
        <f t="shared" si="1"/>
        <v>106.42599999999992</v>
      </c>
    </row>
    <row r="58" spans="1:6" ht="18.75" x14ac:dyDescent="0.25">
      <c r="A58" s="7">
        <v>56</v>
      </c>
      <c r="B58" s="6">
        <v>6050.6</v>
      </c>
      <c r="C58" s="6">
        <v>6148.8</v>
      </c>
      <c r="D58" s="6">
        <f t="shared" si="0"/>
        <v>98.199999999999818</v>
      </c>
      <c r="E58" s="6">
        <v>8.3800000000000008</v>
      </c>
      <c r="F58" s="17">
        <f t="shared" si="1"/>
        <v>822.91599999999858</v>
      </c>
    </row>
    <row r="59" spans="1:6" ht="18.75" x14ac:dyDescent="0.25">
      <c r="A59" s="7">
        <v>57</v>
      </c>
      <c r="B59" s="6">
        <v>6675.5</v>
      </c>
      <c r="C59" s="6">
        <v>6945.2</v>
      </c>
      <c r="D59" s="6">
        <f t="shared" si="0"/>
        <v>269.69999999999982</v>
      </c>
      <c r="E59" s="6">
        <v>8.3800000000000008</v>
      </c>
      <c r="F59" s="17">
        <f t="shared" si="1"/>
        <v>2260.0859999999989</v>
      </c>
    </row>
    <row r="60" spans="1:6" ht="18.75" x14ac:dyDescent="0.25">
      <c r="A60" s="7">
        <v>58</v>
      </c>
      <c r="B60" s="6"/>
      <c r="C60" s="6"/>
      <c r="D60" s="6">
        <f t="shared" si="0"/>
        <v>0</v>
      </c>
      <c r="E60" s="6"/>
      <c r="F60" s="17">
        <f t="shared" si="1"/>
        <v>0</v>
      </c>
    </row>
    <row r="61" spans="1:6" ht="18.75" x14ac:dyDescent="0.25">
      <c r="A61" s="7">
        <v>59</v>
      </c>
      <c r="B61" s="6">
        <v>12002.7</v>
      </c>
      <c r="C61" s="6">
        <v>12103.9</v>
      </c>
      <c r="D61" s="6">
        <f t="shared" si="0"/>
        <v>101.19999999999891</v>
      </c>
      <c r="E61" s="6">
        <v>8.3800000000000008</v>
      </c>
      <c r="F61" s="17">
        <f t="shared" si="1"/>
        <v>848.05599999999095</v>
      </c>
    </row>
    <row r="62" spans="1:6" ht="18.75" x14ac:dyDescent="0.25">
      <c r="A62" s="7">
        <v>60</v>
      </c>
      <c r="B62" s="6">
        <v>6199.8</v>
      </c>
      <c r="C62" s="6">
        <v>6219.5</v>
      </c>
      <c r="D62" s="6">
        <f t="shared" si="0"/>
        <v>19.699999999999818</v>
      </c>
      <c r="E62" s="6">
        <v>8.3800000000000008</v>
      </c>
      <c r="F62" s="17">
        <f t="shared" si="1"/>
        <v>165.08599999999848</v>
      </c>
    </row>
    <row r="63" spans="1:6" ht="18.75" x14ac:dyDescent="0.25">
      <c r="A63" s="7">
        <v>61</v>
      </c>
      <c r="B63" s="6">
        <v>4270.1000000000004</v>
      </c>
      <c r="C63" s="6">
        <v>4270.7</v>
      </c>
      <c r="D63" s="6">
        <f t="shared" si="0"/>
        <v>0.5999999999994543</v>
      </c>
      <c r="E63" s="6">
        <v>8.3800000000000008</v>
      </c>
      <c r="F63" s="17">
        <f t="shared" si="1"/>
        <v>5.0279999999954272</v>
      </c>
    </row>
    <row r="64" spans="1:6" ht="18.75" x14ac:dyDescent="0.25">
      <c r="A64" s="13">
        <v>62</v>
      </c>
      <c r="B64" s="11">
        <v>876.6</v>
      </c>
      <c r="C64" s="11">
        <v>876.6</v>
      </c>
      <c r="D64" s="11">
        <f t="shared" si="0"/>
        <v>0</v>
      </c>
      <c r="E64" s="11">
        <v>8.3800000000000008</v>
      </c>
      <c r="F64" s="19">
        <f t="shared" si="1"/>
        <v>0</v>
      </c>
    </row>
    <row r="65" spans="1:6" ht="18.75" x14ac:dyDescent="0.25">
      <c r="A65" s="13">
        <v>63</v>
      </c>
      <c r="B65" s="11">
        <v>15621.72</v>
      </c>
      <c r="C65" s="11">
        <v>15648.32</v>
      </c>
      <c r="D65" s="11">
        <f t="shared" si="0"/>
        <v>26.600000000000364</v>
      </c>
      <c r="E65" s="11">
        <v>8.3800000000000008</v>
      </c>
      <c r="F65" s="19">
        <f t="shared" si="1"/>
        <v>222.90800000000306</v>
      </c>
    </row>
    <row r="66" spans="1:6" ht="18.75" x14ac:dyDescent="0.25">
      <c r="A66" s="13">
        <v>64</v>
      </c>
      <c r="B66" s="11"/>
      <c r="C66" s="11"/>
      <c r="D66" s="11"/>
      <c r="E66" s="11"/>
      <c r="F66" s="19">
        <f t="shared" si="1"/>
        <v>0</v>
      </c>
    </row>
    <row r="67" spans="1:6" ht="18.75" x14ac:dyDescent="0.25">
      <c r="A67" s="7">
        <v>65</v>
      </c>
      <c r="B67" s="6">
        <v>4943.1000000000004</v>
      </c>
      <c r="C67" s="6">
        <v>5315.3</v>
      </c>
      <c r="D67" s="6">
        <f t="shared" si="0"/>
        <v>372.19999999999982</v>
      </c>
      <c r="E67" s="6">
        <v>8.3800000000000008</v>
      </c>
      <c r="F67" s="17">
        <f t="shared" si="1"/>
        <v>3119.0359999999987</v>
      </c>
    </row>
    <row r="68" spans="1:6" ht="18.75" x14ac:dyDescent="0.25">
      <c r="A68" s="7">
        <v>66</v>
      </c>
      <c r="B68" s="11"/>
      <c r="C68" s="11"/>
      <c r="D68" s="11"/>
      <c r="E68" s="6"/>
      <c r="F68" s="17">
        <f t="shared" si="1"/>
        <v>0</v>
      </c>
    </row>
    <row r="69" spans="1:6" ht="18.75" x14ac:dyDescent="0.25">
      <c r="A69" s="7">
        <v>67</v>
      </c>
      <c r="B69" s="6">
        <v>539.6</v>
      </c>
      <c r="C69" s="6">
        <v>626</v>
      </c>
      <c r="D69" s="6">
        <f t="shared" ref="D69:D107" si="2">C69-B69</f>
        <v>86.399999999999977</v>
      </c>
      <c r="E69" s="6">
        <v>8.3800000000000008</v>
      </c>
      <c r="F69" s="17">
        <f t="shared" ref="F69:F107" si="3">D69*E69</f>
        <v>724.03199999999993</v>
      </c>
    </row>
    <row r="70" spans="1:6" ht="18.75" x14ac:dyDescent="0.25">
      <c r="A70" s="7">
        <v>68</v>
      </c>
      <c r="B70" s="6">
        <v>1846.1</v>
      </c>
      <c r="C70" s="6">
        <v>1858.1</v>
      </c>
      <c r="D70" s="6">
        <f t="shared" si="2"/>
        <v>12</v>
      </c>
      <c r="E70" s="6">
        <v>8.3800000000000008</v>
      </c>
      <c r="F70" s="17">
        <f t="shared" si="3"/>
        <v>100.56</v>
      </c>
    </row>
    <row r="71" spans="1:6" ht="18.75" x14ac:dyDescent="0.25">
      <c r="A71" s="7">
        <v>69</v>
      </c>
      <c r="B71" s="11">
        <v>512.29999999999995</v>
      </c>
      <c r="C71" s="11">
        <v>810.7</v>
      </c>
      <c r="D71" s="11">
        <f t="shared" si="2"/>
        <v>298.40000000000009</v>
      </c>
      <c r="E71" s="11">
        <v>8.3800000000000008</v>
      </c>
      <c r="F71" s="19">
        <f t="shared" si="3"/>
        <v>2500.592000000001</v>
      </c>
    </row>
    <row r="72" spans="1:6" ht="18.75" x14ac:dyDescent="0.25">
      <c r="A72" s="7" t="s">
        <v>9</v>
      </c>
      <c r="B72" s="11">
        <v>6359.9</v>
      </c>
      <c r="C72" s="11">
        <v>6413.5</v>
      </c>
      <c r="D72" s="11">
        <f t="shared" si="2"/>
        <v>53.600000000000364</v>
      </c>
      <c r="E72" s="11">
        <v>8.3800000000000008</v>
      </c>
      <c r="F72" s="19">
        <f t="shared" si="3"/>
        <v>449.16800000000308</v>
      </c>
    </row>
    <row r="73" spans="1:6" ht="18.75" x14ac:dyDescent="0.25">
      <c r="A73" s="7">
        <v>71</v>
      </c>
      <c r="B73" s="6">
        <v>167.4</v>
      </c>
      <c r="C73" s="6">
        <v>167.4</v>
      </c>
      <c r="D73" s="6">
        <f t="shared" si="2"/>
        <v>0</v>
      </c>
      <c r="E73" s="6">
        <v>8.3800000000000008</v>
      </c>
      <c r="F73" s="17">
        <f t="shared" si="3"/>
        <v>0</v>
      </c>
    </row>
    <row r="74" spans="1:6" ht="18.75" x14ac:dyDescent="0.25">
      <c r="A74" s="7">
        <v>72</v>
      </c>
      <c r="B74" s="6">
        <v>1860.8</v>
      </c>
      <c r="C74" s="6">
        <v>1860.8</v>
      </c>
      <c r="D74" s="6">
        <f t="shared" si="2"/>
        <v>0</v>
      </c>
      <c r="E74" s="6">
        <v>8.3800000000000008</v>
      </c>
      <c r="F74" s="17">
        <f t="shared" si="3"/>
        <v>0</v>
      </c>
    </row>
    <row r="75" spans="1:6" ht="18.75" x14ac:dyDescent="0.25">
      <c r="A75" s="7">
        <v>73</v>
      </c>
      <c r="B75" s="10">
        <v>15586</v>
      </c>
      <c r="C75" s="10">
        <v>15725.2</v>
      </c>
      <c r="D75" s="6">
        <f t="shared" si="2"/>
        <v>139.20000000000073</v>
      </c>
      <c r="E75" s="6">
        <v>8.3800000000000008</v>
      </c>
      <c r="F75" s="17">
        <f t="shared" si="3"/>
        <v>1166.4960000000062</v>
      </c>
    </row>
    <row r="76" spans="1:6" ht="18.75" x14ac:dyDescent="0.25">
      <c r="A76" s="7">
        <v>74</v>
      </c>
      <c r="B76" s="6">
        <v>3198.4</v>
      </c>
      <c r="C76" s="6">
        <v>3200.1</v>
      </c>
      <c r="D76" s="6">
        <f t="shared" si="2"/>
        <v>1.6999999999998181</v>
      </c>
      <c r="E76" s="6">
        <v>8.3800000000000008</v>
      </c>
      <c r="F76" s="17">
        <f t="shared" si="3"/>
        <v>14.245999999998476</v>
      </c>
    </row>
    <row r="77" spans="1:6" ht="18.75" x14ac:dyDescent="0.25">
      <c r="A77" s="7">
        <v>75</v>
      </c>
      <c r="B77" s="6">
        <v>22475.3</v>
      </c>
      <c r="C77" s="6">
        <v>22996.1</v>
      </c>
      <c r="D77" s="6">
        <f t="shared" si="2"/>
        <v>520.79999999999927</v>
      </c>
      <c r="E77" s="6">
        <v>8.3800000000000008</v>
      </c>
      <c r="F77" s="17">
        <f t="shared" si="3"/>
        <v>4364.3039999999946</v>
      </c>
    </row>
    <row r="78" spans="1:6" ht="18.75" x14ac:dyDescent="0.25">
      <c r="A78" s="7">
        <v>76</v>
      </c>
      <c r="B78" s="6"/>
      <c r="C78" s="6"/>
      <c r="D78" s="6"/>
      <c r="E78" s="6"/>
      <c r="F78" s="17">
        <f t="shared" si="3"/>
        <v>0</v>
      </c>
    </row>
    <row r="79" spans="1:6" ht="18.75" x14ac:dyDescent="0.25">
      <c r="A79" s="7">
        <v>77</v>
      </c>
      <c r="B79" s="6">
        <v>64157.1</v>
      </c>
      <c r="C79" s="6">
        <v>64477.3</v>
      </c>
      <c r="D79" s="6">
        <f t="shared" si="2"/>
        <v>320.20000000000437</v>
      </c>
      <c r="E79" s="6">
        <v>8.3800000000000008</v>
      </c>
      <c r="F79" s="17">
        <f t="shared" si="3"/>
        <v>2683.2760000000367</v>
      </c>
    </row>
    <row r="80" spans="1:6" ht="18.75" x14ac:dyDescent="0.25">
      <c r="A80" s="7">
        <v>78</v>
      </c>
      <c r="B80" s="6">
        <v>12438.2</v>
      </c>
      <c r="C80" s="6">
        <v>12743.6</v>
      </c>
      <c r="D80" s="6">
        <f t="shared" si="2"/>
        <v>305.39999999999964</v>
      </c>
      <c r="E80" s="6">
        <v>8.3800000000000008</v>
      </c>
      <c r="F80" s="17">
        <f t="shared" si="3"/>
        <v>2559.2519999999972</v>
      </c>
    </row>
    <row r="81" spans="1:6" ht="18.75" x14ac:dyDescent="0.25">
      <c r="A81" s="7">
        <v>79</v>
      </c>
      <c r="B81" s="6">
        <v>26899.7</v>
      </c>
      <c r="C81" s="6">
        <v>26924.799999999999</v>
      </c>
      <c r="D81" s="6">
        <f t="shared" si="2"/>
        <v>25.099999999998545</v>
      </c>
      <c r="E81" s="6">
        <v>8.3800000000000008</v>
      </c>
      <c r="F81" s="17">
        <f t="shared" si="3"/>
        <v>210.33799999998783</v>
      </c>
    </row>
    <row r="82" spans="1:6" ht="18.75" x14ac:dyDescent="0.25">
      <c r="A82" s="7">
        <v>80</v>
      </c>
      <c r="B82" s="6">
        <v>2110.8000000000002</v>
      </c>
      <c r="C82" s="6">
        <v>2132.9</v>
      </c>
      <c r="D82" s="6">
        <f t="shared" si="2"/>
        <v>22.099999999999909</v>
      </c>
      <c r="E82" s="6">
        <v>8.3800000000000008</v>
      </c>
      <c r="F82" s="17">
        <f t="shared" si="3"/>
        <v>185.19799999999927</v>
      </c>
    </row>
    <row r="83" spans="1:6" ht="18.75" x14ac:dyDescent="0.25">
      <c r="A83" s="7">
        <v>81</v>
      </c>
      <c r="B83" s="6">
        <v>20905.099999999999</v>
      </c>
      <c r="C83" s="6">
        <v>21307.3</v>
      </c>
      <c r="D83" s="6">
        <f t="shared" si="2"/>
        <v>402.20000000000073</v>
      </c>
      <c r="E83" s="6">
        <v>8.3800000000000008</v>
      </c>
      <c r="F83" s="17">
        <f t="shared" si="3"/>
        <v>3370.4360000000065</v>
      </c>
    </row>
    <row r="84" spans="1:6" ht="18.75" x14ac:dyDescent="0.25">
      <c r="A84" s="7">
        <v>82</v>
      </c>
      <c r="B84" s="6">
        <v>425.1</v>
      </c>
      <c r="C84" s="6">
        <v>425.1</v>
      </c>
      <c r="D84" s="6">
        <f t="shared" si="2"/>
        <v>0</v>
      </c>
      <c r="E84" s="6">
        <v>8.3800000000000008</v>
      </c>
      <c r="F84" s="17">
        <f t="shared" si="3"/>
        <v>0</v>
      </c>
    </row>
    <row r="85" spans="1:6" ht="18.75" x14ac:dyDescent="0.25">
      <c r="A85" s="7">
        <v>83</v>
      </c>
      <c r="B85" s="6">
        <v>21917.7</v>
      </c>
      <c r="C85" s="6">
        <v>21917.7</v>
      </c>
      <c r="D85" s="6">
        <f t="shared" si="2"/>
        <v>0</v>
      </c>
      <c r="E85" s="6">
        <v>8.3800000000000008</v>
      </c>
      <c r="F85" s="17">
        <f t="shared" si="3"/>
        <v>0</v>
      </c>
    </row>
    <row r="86" spans="1:6" ht="18.75" x14ac:dyDescent="0.25">
      <c r="A86" s="7">
        <v>84</v>
      </c>
      <c r="B86" s="6">
        <v>11767.7</v>
      </c>
      <c r="C86" s="6">
        <v>11910.6</v>
      </c>
      <c r="D86" s="6">
        <f t="shared" si="2"/>
        <v>142.89999999999964</v>
      </c>
      <c r="E86" s="6">
        <v>8.3800000000000008</v>
      </c>
      <c r="F86" s="17">
        <f t="shared" si="3"/>
        <v>1197.501999999997</v>
      </c>
    </row>
    <row r="87" spans="1:6" ht="18.75" x14ac:dyDescent="0.25">
      <c r="A87" s="7">
        <v>85</v>
      </c>
      <c r="B87" s="6">
        <v>2351.3000000000002</v>
      </c>
      <c r="C87" s="6">
        <v>2501.6</v>
      </c>
      <c r="D87" s="6">
        <f t="shared" si="2"/>
        <v>150.29999999999973</v>
      </c>
      <c r="E87" s="6">
        <v>8.3800000000000008</v>
      </c>
      <c r="F87" s="17">
        <f t="shared" si="3"/>
        <v>1259.5139999999978</v>
      </c>
    </row>
    <row r="88" spans="1:6" ht="18.75" x14ac:dyDescent="0.25">
      <c r="A88" s="7">
        <v>86</v>
      </c>
      <c r="B88" s="6">
        <v>11062.2</v>
      </c>
      <c r="C88" s="6">
        <v>11062.2</v>
      </c>
      <c r="D88" s="6">
        <f t="shared" si="2"/>
        <v>0</v>
      </c>
      <c r="E88" s="6">
        <v>8.3800000000000008</v>
      </c>
      <c r="F88" s="17">
        <f t="shared" si="3"/>
        <v>0</v>
      </c>
    </row>
    <row r="89" spans="1:6" ht="18.75" x14ac:dyDescent="0.25">
      <c r="A89" s="7">
        <v>87</v>
      </c>
      <c r="B89" s="6"/>
      <c r="C89" s="6"/>
      <c r="D89" s="6">
        <f t="shared" si="2"/>
        <v>0</v>
      </c>
      <c r="E89" s="6"/>
      <c r="F89" s="17">
        <f t="shared" si="3"/>
        <v>0</v>
      </c>
    </row>
    <row r="90" spans="1:6" ht="18.75" x14ac:dyDescent="0.25">
      <c r="A90" s="7">
        <v>88</v>
      </c>
      <c r="B90" s="6">
        <v>938.6</v>
      </c>
      <c r="C90" s="6">
        <v>941.1</v>
      </c>
      <c r="D90" s="6">
        <f t="shared" si="2"/>
        <v>2.5</v>
      </c>
      <c r="E90" s="6">
        <v>8.3800000000000008</v>
      </c>
      <c r="F90" s="17">
        <f t="shared" si="3"/>
        <v>20.950000000000003</v>
      </c>
    </row>
    <row r="91" spans="1:6" ht="18.75" x14ac:dyDescent="0.25">
      <c r="A91" s="7">
        <v>89</v>
      </c>
      <c r="B91" s="6">
        <v>19275.2</v>
      </c>
      <c r="C91" s="6">
        <v>19324.099999999999</v>
      </c>
      <c r="D91" s="6">
        <f t="shared" si="2"/>
        <v>48.899999999997817</v>
      </c>
      <c r="E91" s="6">
        <v>8.3800000000000008</v>
      </c>
      <c r="F91" s="17">
        <f t="shared" si="3"/>
        <v>409.78199999998174</v>
      </c>
    </row>
    <row r="92" spans="1:6" ht="18.75" x14ac:dyDescent="0.25">
      <c r="A92" s="7">
        <v>90</v>
      </c>
      <c r="B92" s="6">
        <v>72828.800000000003</v>
      </c>
      <c r="C92" s="6">
        <v>73488.100000000006</v>
      </c>
      <c r="D92" s="6">
        <f t="shared" si="2"/>
        <v>659.30000000000291</v>
      </c>
      <c r="E92" s="6">
        <v>8.3800000000000008</v>
      </c>
      <c r="F92" s="17">
        <f t="shared" si="3"/>
        <v>5524.9340000000248</v>
      </c>
    </row>
    <row r="93" spans="1:6" ht="18.75" x14ac:dyDescent="0.25">
      <c r="A93" s="7">
        <v>91</v>
      </c>
      <c r="B93" s="6">
        <v>1487.1</v>
      </c>
      <c r="C93" s="6">
        <v>1487.1</v>
      </c>
      <c r="D93" s="6">
        <f t="shared" si="2"/>
        <v>0</v>
      </c>
      <c r="E93" s="6">
        <v>8.3800000000000008</v>
      </c>
      <c r="F93" s="17">
        <f t="shared" si="3"/>
        <v>0</v>
      </c>
    </row>
    <row r="94" spans="1:6" ht="18.75" x14ac:dyDescent="0.25">
      <c r="A94" s="7">
        <v>92</v>
      </c>
      <c r="B94" s="6">
        <v>6238.9</v>
      </c>
      <c r="C94" s="6">
        <v>6315.5</v>
      </c>
      <c r="D94" s="6">
        <f t="shared" si="2"/>
        <v>76.600000000000364</v>
      </c>
      <c r="E94" s="6">
        <v>8.3800000000000008</v>
      </c>
      <c r="F94" s="17">
        <f t="shared" si="3"/>
        <v>641.90800000000309</v>
      </c>
    </row>
    <row r="95" spans="1:6" ht="18.75" x14ac:dyDescent="0.25">
      <c r="A95" s="7">
        <v>93</v>
      </c>
      <c r="B95" s="6"/>
      <c r="C95" s="6"/>
      <c r="D95" s="6">
        <f t="shared" si="2"/>
        <v>0</v>
      </c>
      <c r="E95" s="6"/>
      <c r="F95" s="17">
        <f t="shared" si="3"/>
        <v>0</v>
      </c>
    </row>
    <row r="96" spans="1:6" ht="18.75" x14ac:dyDescent="0.25">
      <c r="A96" s="7">
        <v>94</v>
      </c>
      <c r="B96" s="6"/>
      <c r="C96" s="6"/>
      <c r="D96" s="6">
        <f t="shared" si="2"/>
        <v>0</v>
      </c>
      <c r="E96" s="6"/>
      <c r="F96" s="17">
        <f t="shared" si="3"/>
        <v>0</v>
      </c>
    </row>
    <row r="97" spans="1:7" ht="18.75" x14ac:dyDescent="0.25">
      <c r="A97" s="7">
        <v>95</v>
      </c>
      <c r="B97" s="6">
        <v>3567.6</v>
      </c>
      <c r="C97" s="6">
        <v>3567.6</v>
      </c>
      <c r="D97" s="6">
        <f t="shared" si="2"/>
        <v>0</v>
      </c>
      <c r="E97" s="6">
        <v>8.3800000000000008</v>
      </c>
      <c r="F97" s="17">
        <f t="shared" si="3"/>
        <v>0</v>
      </c>
    </row>
    <row r="98" spans="1:7" ht="18.75" x14ac:dyDescent="0.25">
      <c r="A98" s="7">
        <v>96</v>
      </c>
      <c r="B98" s="6">
        <v>8380.7999999999993</v>
      </c>
      <c r="C98" s="6">
        <v>8436.2999999999993</v>
      </c>
      <c r="D98" s="6">
        <f t="shared" si="2"/>
        <v>55.5</v>
      </c>
      <c r="E98" s="6">
        <v>8.3800000000000008</v>
      </c>
      <c r="F98" s="17">
        <f t="shared" si="3"/>
        <v>465.09000000000003</v>
      </c>
    </row>
    <row r="99" spans="1:7" ht="18.75" x14ac:dyDescent="0.25">
      <c r="A99" s="7">
        <v>97</v>
      </c>
      <c r="B99" s="6">
        <v>5450.4</v>
      </c>
      <c r="C99" s="6">
        <v>5454.7</v>
      </c>
      <c r="D99" s="6">
        <f t="shared" si="2"/>
        <v>4.3000000000001819</v>
      </c>
      <c r="E99" s="6">
        <v>8.3800000000000008</v>
      </c>
      <c r="F99" s="17">
        <f t="shared" si="3"/>
        <v>36.034000000001527</v>
      </c>
    </row>
    <row r="100" spans="1:7" ht="18.75" x14ac:dyDescent="0.25">
      <c r="A100" s="7">
        <v>98</v>
      </c>
      <c r="B100" s="6">
        <v>4444.3999999999996</v>
      </c>
      <c r="C100" s="6">
        <v>4455.6000000000004</v>
      </c>
      <c r="D100" s="6">
        <f t="shared" si="2"/>
        <v>11.200000000000728</v>
      </c>
      <c r="E100" s="6">
        <v>8.3800000000000008</v>
      </c>
      <c r="F100" s="17">
        <f t="shared" si="3"/>
        <v>93.856000000006105</v>
      </c>
    </row>
    <row r="101" spans="1:7" ht="18.75" x14ac:dyDescent="0.25">
      <c r="A101" s="7">
        <v>99</v>
      </c>
      <c r="B101" s="10">
        <v>4560</v>
      </c>
      <c r="C101" s="10">
        <v>5004.3</v>
      </c>
      <c r="D101" s="6">
        <f t="shared" si="2"/>
        <v>444.30000000000018</v>
      </c>
      <c r="E101" s="6">
        <v>8.3800000000000008</v>
      </c>
      <c r="F101" s="17">
        <f t="shared" si="3"/>
        <v>3723.2340000000017</v>
      </c>
    </row>
    <row r="102" spans="1:7" ht="18.75" x14ac:dyDescent="0.25">
      <c r="A102" s="7">
        <v>100</v>
      </c>
      <c r="B102" s="6">
        <v>28970.6</v>
      </c>
      <c r="C102" s="6">
        <v>29608.3</v>
      </c>
      <c r="D102" s="6">
        <f t="shared" si="2"/>
        <v>637.70000000000073</v>
      </c>
      <c r="E102" s="6">
        <v>8.3800000000000008</v>
      </c>
      <c r="F102" s="17">
        <f t="shared" si="3"/>
        <v>5343.9260000000068</v>
      </c>
    </row>
    <row r="103" spans="1:7" ht="18.75" x14ac:dyDescent="0.25">
      <c r="A103" s="7" t="s">
        <v>11</v>
      </c>
      <c r="B103" s="2"/>
      <c r="C103" s="2"/>
      <c r="D103" s="6">
        <f>SUM(D4:D102)</f>
        <v>16131.020000000004</v>
      </c>
      <c r="E103" s="6"/>
      <c r="F103" s="20">
        <f>SUM(F4:F102)</f>
        <v>132071.94760000007</v>
      </c>
      <c r="G103" s="21"/>
    </row>
    <row r="104" spans="1:7" ht="18.75" x14ac:dyDescent="0.25">
      <c r="A104" s="1"/>
      <c r="B104" s="1"/>
      <c r="C104" s="1"/>
      <c r="D104" s="6"/>
      <c r="E104" s="6"/>
      <c r="F104" s="17"/>
    </row>
    <row r="105" spans="1:7" ht="18.75" x14ac:dyDescent="0.25">
      <c r="A105" s="3" t="s">
        <v>6</v>
      </c>
      <c r="B105" s="6">
        <v>493.8</v>
      </c>
      <c r="C105" s="6">
        <v>494.2</v>
      </c>
      <c r="D105" s="6">
        <f t="shared" si="2"/>
        <v>0.39999999999997726</v>
      </c>
      <c r="E105" s="6">
        <v>8.3800000000000008</v>
      </c>
      <c r="F105" s="17">
        <f t="shared" si="3"/>
        <v>3.3519999999998098</v>
      </c>
    </row>
    <row r="106" spans="1:7" ht="38.25" customHeight="1" x14ac:dyDescent="0.25">
      <c r="A106" s="8" t="s">
        <v>8</v>
      </c>
      <c r="B106" s="9">
        <v>60408</v>
      </c>
      <c r="C106" s="9">
        <v>60443.9</v>
      </c>
      <c r="D106" s="6">
        <f t="shared" si="2"/>
        <v>35.900000000001455</v>
      </c>
      <c r="E106" s="6">
        <v>8.3800000000000008</v>
      </c>
      <c r="F106" s="17">
        <f t="shared" si="3"/>
        <v>300.84200000001221</v>
      </c>
    </row>
    <row r="107" spans="1:7" ht="28.5" x14ac:dyDescent="0.25">
      <c r="A107" s="8" t="s">
        <v>7</v>
      </c>
      <c r="B107" s="9">
        <v>81426.3</v>
      </c>
      <c r="C107" s="9">
        <v>81815.7</v>
      </c>
      <c r="D107" s="6">
        <f t="shared" si="2"/>
        <v>389.39999999999418</v>
      </c>
      <c r="E107" s="6">
        <v>8.3800000000000008</v>
      </c>
      <c r="F107" s="17">
        <f t="shared" si="3"/>
        <v>3263.1719999999514</v>
      </c>
    </row>
    <row r="108" spans="1:7" ht="18.75" x14ac:dyDescent="0.25">
      <c r="A108" s="8"/>
      <c r="B108" s="9"/>
      <c r="C108" s="9"/>
      <c r="D108" s="7">
        <f>SUM(D105:D107)</f>
        <v>425.69999999999561</v>
      </c>
      <c r="E108" s="6"/>
      <c r="F108" s="20">
        <f>SUM(F105:F107)</f>
        <v>3567.3659999999636</v>
      </c>
      <c r="G108" s="31"/>
    </row>
    <row r="109" spans="1:7" ht="18.75" x14ac:dyDescent="0.25">
      <c r="A109" s="3" t="s">
        <v>10</v>
      </c>
      <c r="B109" s="6">
        <v>49724.7</v>
      </c>
      <c r="C109" s="6">
        <v>50149.95</v>
      </c>
      <c r="D109" s="10">
        <f>(C109-B109)*40</f>
        <v>17010</v>
      </c>
      <c r="E109" s="6">
        <v>8.3800000000000008</v>
      </c>
      <c r="F109" s="17">
        <f>D109*E109</f>
        <v>142543.80000000002</v>
      </c>
      <c r="G109" s="21"/>
    </row>
    <row r="110" spans="1:7" ht="18.75" x14ac:dyDescent="0.25">
      <c r="A110" s="7" t="s">
        <v>12</v>
      </c>
      <c r="B110" s="7"/>
      <c r="C110" s="7"/>
      <c r="D110" s="7">
        <f>D103+D108</f>
        <v>16556.72</v>
      </c>
      <c r="E110" s="7"/>
      <c r="F110" s="20"/>
      <c r="G110" s="21"/>
    </row>
    <row r="111" spans="1:7" ht="18.75" x14ac:dyDescent="0.25">
      <c r="A111" s="34" t="s">
        <v>15</v>
      </c>
      <c r="B111" s="34"/>
      <c r="C111" s="34"/>
      <c r="D111" s="23"/>
      <c r="E111" s="23"/>
      <c r="F111" s="24"/>
      <c r="G111" s="21"/>
    </row>
    <row r="112" spans="1:7" x14ac:dyDescent="0.25">
      <c r="A112" s="33" t="s">
        <v>13</v>
      </c>
      <c r="B112" s="33"/>
      <c r="C112" s="33"/>
      <c r="D112" s="29"/>
      <c r="E112" s="22"/>
      <c r="F112" s="25"/>
    </row>
    <row r="113" spans="4:4" x14ac:dyDescent="0.25">
      <c r="D113" s="30"/>
    </row>
  </sheetData>
  <mergeCells count="3">
    <mergeCell ref="A2:F2"/>
    <mergeCell ref="A112:C112"/>
    <mergeCell ref="A111:C111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AMX-SN</dc:creator>
  <cp:lastModifiedBy>AMX-SN</cp:lastModifiedBy>
  <dcterms:created xsi:type="dcterms:W3CDTF">2015-06-05T18:19:34Z</dcterms:created>
  <dcterms:modified xsi:type="dcterms:W3CDTF">2026-10-01T17:45:13Z</dcterms:modified>
</cp:coreProperties>
</file>